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9115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Sheet1!$A$1:$L$13</definedName>
  </definedNames>
  <calcPr calcId="125725"/>
</workbook>
</file>

<file path=xl/calcChain.xml><?xml version="1.0" encoding="utf-8"?>
<calcChain xmlns="http://schemas.openxmlformats.org/spreadsheetml/2006/main">
  <c r="L7" i="1"/>
  <c r="L8"/>
  <c r="L9"/>
  <c r="K7"/>
  <c r="K8"/>
  <c r="K9"/>
  <c r="J7"/>
  <c r="J8"/>
  <c r="J9"/>
  <c r="H13"/>
  <c r="G13"/>
  <c r="F13"/>
  <c r="E13"/>
  <c r="L10"/>
  <c r="L11"/>
  <c r="K10"/>
  <c r="K11"/>
  <c r="J10"/>
  <c r="J11"/>
  <c r="L12" l="1"/>
  <c r="K12"/>
  <c r="J12"/>
</calcChain>
</file>

<file path=xl/sharedStrings.xml><?xml version="1.0" encoding="utf-8"?>
<sst xmlns="http://schemas.openxmlformats.org/spreadsheetml/2006/main" count="20" uniqueCount="15">
  <si>
    <t>층별</t>
    <phoneticPr fontId="3" type="noConversion"/>
  </si>
  <si>
    <t>연번</t>
    <phoneticPr fontId="3" type="noConversion"/>
  </si>
  <si>
    <t>물건표시</t>
    <phoneticPr fontId="3" type="noConversion"/>
  </si>
  <si>
    <t>사용면적(단위:㎡)</t>
    <phoneticPr fontId="3" type="noConversion"/>
  </si>
  <si>
    <t>임대료 예정가격
  (연간 임대/관리비)
 [단위:원]</t>
    <phoneticPr fontId="5" type="noConversion"/>
  </si>
  <si>
    <t>비고</t>
    <phoneticPr fontId="3" type="noConversion"/>
  </si>
  <si>
    <t>건 물</t>
  </si>
  <si>
    <t>계</t>
  </si>
  <si>
    <t>전용</t>
  </si>
  <si>
    <t>공용</t>
  </si>
  <si>
    <t>연간 부가세포함</t>
    <phoneticPr fontId="3" type="noConversion"/>
  </si>
  <si>
    <t>계약평수</t>
    <phoneticPr fontId="2" type="noConversion"/>
  </si>
  <si>
    <t>실평수</t>
    <phoneticPr fontId="2" type="noConversion"/>
  </si>
  <si>
    <t>임대공장</t>
    <phoneticPr fontId="5" type="noConversion"/>
  </si>
  <si>
    <t>2019년도 대구광역시 북구 EYE VIL 시설 입찰대상 및 예정가격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</si>
</sst>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.00_);[Red]\(#,##0.00\)"/>
    <numFmt numFmtId="177" formatCode="#,##0_);[Red]\(#,##0\)"/>
    <numFmt numFmtId="178" formatCode="0_ 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u/>
      <sz val="18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1" fontId="4" fillId="0" borderId="0" xfId="0" applyNumberFormat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177" fontId="6" fillId="0" borderId="0" xfId="0" applyNumberFormat="1" applyFont="1" applyAlignment="1">
      <alignment horizontal="right" vertical="center"/>
    </xf>
    <xf numFmtId="41" fontId="0" fillId="0" borderId="0" xfId="1" applyFont="1">
      <alignment vertical="center"/>
    </xf>
    <xf numFmtId="0" fontId="4" fillId="0" borderId="24" xfId="0" applyFont="1" applyBorder="1" applyAlignment="1">
      <alignment horizontal="center" vertical="center"/>
    </xf>
    <xf numFmtId="176" fontId="4" fillId="0" borderId="11" xfId="2" applyNumberFormat="1" applyFont="1" applyFill="1" applyBorder="1" applyAlignment="1">
      <alignment vertical="center"/>
    </xf>
    <xf numFmtId="0" fontId="4" fillId="0" borderId="12" xfId="2" applyFont="1" applyFill="1" applyBorder="1">
      <alignment vertical="center"/>
    </xf>
    <xf numFmtId="176" fontId="4" fillId="0" borderId="23" xfId="2" applyNumberFormat="1" applyFont="1" applyFill="1" applyBorder="1">
      <alignment vertical="center"/>
    </xf>
    <xf numFmtId="41" fontId="6" fillId="2" borderId="14" xfId="2" applyNumberFormat="1" applyFont="1" applyFill="1" applyBorder="1">
      <alignment vertical="center"/>
    </xf>
    <xf numFmtId="178" fontId="0" fillId="0" borderId="0" xfId="0" applyNumberFormat="1">
      <alignment vertical="center"/>
    </xf>
    <xf numFmtId="41" fontId="6" fillId="4" borderId="14" xfId="2" applyNumberFormat="1" applyFont="1" applyFill="1" applyBorder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1" fontId="6" fillId="2" borderId="22" xfId="2" applyNumberFormat="1" applyFont="1" applyFill="1" applyBorder="1">
      <alignment vertical="center"/>
    </xf>
    <xf numFmtId="176" fontId="4" fillId="0" borderId="32" xfId="2" applyNumberFormat="1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176" fontId="4" fillId="0" borderId="34" xfId="2" applyNumberFormat="1" applyFont="1" applyFill="1" applyBorder="1" applyAlignment="1">
      <alignment vertical="center"/>
    </xf>
    <xf numFmtId="176" fontId="4" fillId="0" borderId="31" xfId="2" applyNumberFormat="1" applyFont="1" applyFill="1" applyBorder="1" applyAlignment="1">
      <alignment vertical="center"/>
    </xf>
    <xf numFmtId="176" fontId="4" fillId="0" borderId="12" xfId="2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176" fontId="4" fillId="0" borderId="39" xfId="2" applyNumberFormat="1" applyFont="1" applyFill="1" applyBorder="1" applyAlignment="1">
      <alignment vertical="center"/>
    </xf>
    <xf numFmtId="0" fontId="4" fillId="0" borderId="37" xfId="2" applyFont="1" applyFill="1" applyBorder="1">
      <alignment vertical="center"/>
    </xf>
    <xf numFmtId="176" fontId="4" fillId="0" borderId="40" xfId="2" applyNumberFormat="1" applyFont="1" applyFill="1" applyBorder="1">
      <alignment vertical="center"/>
    </xf>
    <xf numFmtId="41" fontId="6" fillId="2" borderId="41" xfId="2" applyNumberFormat="1" applyFont="1" applyFill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41" fontId="6" fillId="2" borderId="42" xfId="2" applyNumberFormat="1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41" fontId="4" fillId="2" borderId="25" xfId="1" applyFont="1" applyFill="1" applyBorder="1" applyAlignment="1">
      <alignment horizontal="center" vertical="center" wrapText="1"/>
    </xf>
    <xf numFmtId="41" fontId="4" fillId="2" borderId="26" xfId="1" applyFont="1" applyFill="1" applyBorder="1" applyAlignment="1">
      <alignment horizontal="center" vertical="center" wrapText="1"/>
    </xf>
    <xf numFmtId="41" fontId="4" fillId="2" borderId="27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</cellXfs>
  <cellStyles count="5">
    <cellStyle name="백분율 2" xfId="4"/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"/>
  <sheetViews>
    <sheetView tabSelected="1" workbookViewId="0">
      <selection activeCell="G17" sqref="G17"/>
    </sheetView>
  </sheetViews>
  <sheetFormatPr defaultRowHeight="16.5"/>
  <cols>
    <col min="4" max="4" width="13" customWidth="1"/>
    <col min="5" max="5" width="10.25" customWidth="1"/>
    <col min="6" max="6" width="9.875" customWidth="1"/>
    <col min="7" max="7" width="10.375" customWidth="1"/>
    <col min="8" max="8" width="20.5" customWidth="1"/>
    <col min="10" max="10" width="17.125" bestFit="1" customWidth="1"/>
  </cols>
  <sheetData>
    <row r="1" spans="1:12" ht="26.25">
      <c r="A1" s="45" t="s">
        <v>14</v>
      </c>
      <c r="B1" s="45"/>
      <c r="C1" s="45"/>
      <c r="D1" s="45"/>
      <c r="E1" s="45"/>
      <c r="F1" s="45"/>
      <c r="G1" s="45"/>
      <c r="H1" s="45"/>
      <c r="I1" s="45"/>
    </row>
    <row r="2" spans="1:12" ht="17.25">
      <c r="A2" s="46"/>
      <c r="B2" s="46"/>
      <c r="C2" s="46"/>
      <c r="D2" s="46"/>
      <c r="E2" s="46"/>
      <c r="F2" s="46"/>
      <c r="G2" s="46"/>
      <c r="H2" s="46"/>
      <c r="I2" s="46"/>
    </row>
    <row r="3" spans="1:12" ht="18" thickBot="1">
      <c r="A3" s="1"/>
      <c r="B3" s="1"/>
      <c r="C3" s="2"/>
      <c r="D3" s="2"/>
      <c r="E3" s="1"/>
      <c r="F3" s="1"/>
      <c r="G3" s="1"/>
      <c r="H3" s="3"/>
    </row>
    <row r="4" spans="1:12" ht="17.25" customHeight="1">
      <c r="A4" s="47" t="s">
        <v>0</v>
      </c>
      <c r="B4" s="50" t="s">
        <v>1</v>
      </c>
      <c r="C4" s="53" t="s">
        <v>2</v>
      </c>
      <c r="D4" s="54"/>
      <c r="E4" s="59" t="s">
        <v>3</v>
      </c>
      <c r="F4" s="60"/>
      <c r="G4" s="60"/>
      <c r="H4" s="63" t="s">
        <v>4</v>
      </c>
      <c r="I4" s="66" t="s">
        <v>5</v>
      </c>
    </row>
    <row r="5" spans="1:12" ht="17.25">
      <c r="A5" s="48"/>
      <c r="B5" s="51"/>
      <c r="C5" s="55"/>
      <c r="D5" s="56"/>
      <c r="E5" s="69" t="s">
        <v>6</v>
      </c>
      <c r="F5" s="70"/>
      <c r="G5" s="71"/>
      <c r="H5" s="64"/>
      <c r="I5" s="67"/>
    </row>
    <row r="6" spans="1:12" ht="18" thickBot="1">
      <c r="A6" s="49"/>
      <c r="B6" s="52"/>
      <c r="C6" s="57"/>
      <c r="D6" s="58"/>
      <c r="E6" s="4" t="s">
        <v>7</v>
      </c>
      <c r="F6" s="5" t="s">
        <v>8</v>
      </c>
      <c r="G6" s="13" t="s">
        <v>9</v>
      </c>
      <c r="H6" s="65"/>
      <c r="I6" s="68"/>
      <c r="J6" s="11" t="s">
        <v>10</v>
      </c>
      <c r="K6" t="s">
        <v>11</v>
      </c>
      <c r="L6" t="s">
        <v>12</v>
      </c>
    </row>
    <row r="7" spans="1:12" ht="18" thickTop="1">
      <c r="A7" s="72">
        <v>2</v>
      </c>
      <c r="B7" s="32">
        <v>1</v>
      </c>
      <c r="C7" s="26">
        <v>201</v>
      </c>
      <c r="D7" s="21" t="s">
        <v>13</v>
      </c>
      <c r="E7" s="14">
        <v>171.13283549755496</v>
      </c>
      <c r="F7" s="15">
        <v>97.6</v>
      </c>
      <c r="G7" s="16">
        <v>73.53283549755497</v>
      </c>
      <c r="H7" s="44">
        <v>8368600</v>
      </c>
      <c r="I7" s="41"/>
      <c r="J7" s="12">
        <f t="shared" ref="J7:J9" si="0">ROUNDDOWN(H7*1.1,-1)</f>
        <v>9205460</v>
      </c>
      <c r="K7" s="18">
        <f t="shared" ref="K7:L9" si="1">E7/3.3</f>
        <v>51.858434999259082</v>
      </c>
      <c r="L7" s="18">
        <f t="shared" si="1"/>
        <v>29.575757575757574</v>
      </c>
    </row>
    <row r="8" spans="1:12" ht="17.25">
      <c r="A8" s="73"/>
      <c r="B8" s="25">
        <v>2</v>
      </c>
      <c r="C8" s="25">
        <v>203</v>
      </c>
      <c r="D8" s="42" t="s">
        <v>13</v>
      </c>
      <c r="E8" s="14">
        <v>166.8545146101161</v>
      </c>
      <c r="F8" s="15">
        <v>95.16</v>
      </c>
      <c r="G8" s="16">
        <v>71.694514610116087</v>
      </c>
      <c r="H8" s="17">
        <v>8159390</v>
      </c>
      <c r="I8" s="43"/>
      <c r="J8" s="12">
        <f t="shared" si="0"/>
        <v>8975320</v>
      </c>
      <c r="K8" s="18">
        <f t="shared" si="1"/>
        <v>50.561974124277612</v>
      </c>
      <c r="L8" s="18">
        <f t="shared" si="1"/>
        <v>28.836363636363636</v>
      </c>
    </row>
    <row r="9" spans="1:12" ht="17.25">
      <c r="A9" s="74"/>
      <c r="B9" s="25">
        <v>3</v>
      </c>
      <c r="C9" s="25">
        <v>204</v>
      </c>
      <c r="D9" s="42" t="s">
        <v>13</v>
      </c>
      <c r="E9" s="14">
        <v>171.13283549755496</v>
      </c>
      <c r="F9" s="15">
        <v>97.6</v>
      </c>
      <c r="G9" s="16">
        <v>73.53283549755497</v>
      </c>
      <c r="H9" s="17">
        <v>8368600</v>
      </c>
      <c r="I9" s="43"/>
      <c r="J9" s="12">
        <f t="shared" si="0"/>
        <v>9205460</v>
      </c>
      <c r="K9" s="18">
        <f t="shared" si="1"/>
        <v>51.858434999259082</v>
      </c>
      <c r="L9" s="18">
        <f t="shared" si="1"/>
        <v>29.575757575757574</v>
      </c>
    </row>
    <row r="10" spans="1:12" ht="17.25">
      <c r="A10" s="61">
        <v>4</v>
      </c>
      <c r="B10" s="33">
        <v>1</v>
      </c>
      <c r="C10" s="34">
        <v>403</v>
      </c>
      <c r="D10" s="35" t="s">
        <v>13</v>
      </c>
      <c r="E10" s="36">
        <v>125.82471593549738</v>
      </c>
      <c r="F10" s="37">
        <v>71.760000000000005</v>
      </c>
      <c r="G10" s="38">
        <v>54.064715935497382</v>
      </c>
      <c r="H10" s="39">
        <v>5450410</v>
      </c>
      <c r="I10" s="40"/>
      <c r="J10" s="12">
        <f t="shared" ref="J10:J12" si="2">ROUNDDOWN(H10*1.1,-1)</f>
        <v>5995450</v>
      </c>
      <c r="K10" s="18">
        <f t="shared" ref="K10:K12" si="3">E10/3.3</f>
        <v>38.128701798635575</v>
      </c>
      <c r="L10" s="18">
        <f t="shared" ref="L10:L12" si="4">F10/3.3</f>
        <v>21.74545454545455</v>
      </c>
    </row>
    <row r="11" spans="1:12" ht="17.25">
      <c r="A11" s="61"/>
      <c r="B11" s="27">
        <v>2</v>
      </c>
      <c r="C11" s="25">
        <v>410</v>
      </c>
      <c r="D11" s="10" t="s">
        <v>13</v>
      </c>
      <c r="E11" s="14">
        <v>185.03737838173129</v>
      </c>
      <c r="F11" s="15">
        <v>105.53</v>
      </c>
      <c r="G11" s="23">
        <v>79.5073783817313</v>
      </c>
      <c r="H11" s="22">
        <v>8015360</v>
      </c>
      <c r="I11" s="20"/>
      <c r="J11" s="12">
        <f t="shared" si="2"/>
        <v>8816890</v>
      </c>
      <c r="K11" s="18">
        <f t="shared" si="3"/>
        <v>56.071932842948875</v>
      </c>
      <c r="L11" s="18">
        <f t="shared" si="4"/>
        <v>31.97878787878788</v>
      </c>
    </row>
    <row r="12" spans="1:12" ht="17.25">
      <c r="A12" s="62"/>
      <c r="B12" s="28">
        <v>3</v>
      </c>
      <c r="C12" s="24">
        <v>412</v>
      </c>
      <c r="D12" s="10" t="s">
        <v>13</v>
      </c>
      <c r="E12" s="14">
        <v>102.39915566656978</v>
      </c>
      <c r="F12" s="15">
        <v>58.4</v>
      </c>
      <c r="G12" s="16">
        <v>43.999155666569777</v>
      </c>
      <c r="H12" s="17">
        <v>4435680</v>
      </c>
      <c r="I12" s="6"/>
      <c r="J12" s="12">
        <f t="shared" si="2"/>
        <v>4879240</v>
      </c>
      <c r="K12" s="18">
        <f t="shared" si="3"/>
        <v>31.030047171687816</v>
      </c>
      <c r="L12" s="18">
        <f t="shared" si="4"/>
        <v>17.696969696969699</v>
      </c>
    </row>
    <row r="13" spans="1:12" ht="17.25">
      <c r="A13" s="7"/>
      <c r="B13" s="7"/>
      <c r="C13" s="8"/>
      <c r="D13" s="8"/>
      <c r="E13" s="29">
        <f>SUM(E7:E12)</f>
        <v>922.38143558902448</v>
      </c>
      <c r="F13" s="31">
        <f>SUM(F7:F12)</f>
        <v>526.04999999999995</v>
      </c>
      <c r="G13" s="30">
        <f>SUM(G7:G12)</f>
        <v>396.33143558902447</v>
      </c>
      <c r="H13" s="19">
        <f>SUM(H7:H12)</f>
        <v>42798040</v>
      </c>
      <c r="I13" s="9"/>
    </row>
  </sheetData>
  <mergeCells count="11">
    <mergeCell ref="A10:A12"/>
    <mergeCell ref="H4:H6"/>
    <mergeCell ref="I4:I6"/>
    <mergeCell ref="E5:G5"/>
    <mergeCell ref="A7:A9"/>
    <mergeCell ref="A1:I1"/>
    <mergeCell ref="A2:I2"/>
    <mergeCell ref="A4:A6"/>
    <mergeCell ref="B4:B6"/>
    <mergeCell ref="C4:D6"/>
    <mergeCell ref="E4:G4"/>
  </mergeCells>
  <phoneticPr fontId="2" type="noConversion"/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kdr</dc:creator>
  <cp:lastModifiedBy>kdr</cp:lastModifiedBy>
  <cp:lastPrinted>2019-07-25T00:27:37Z</cp:lastPrinted>
  <dcterms:created xsi:type="dcterms:W3CDTF">2017-12-15T05:19:55Z</dcterms:created>
  <dcterms:modified xsi:type="dcterms:W3CDTF">2019-07-25T00:27:47Z</dcterms:modified>
</cp:coreProperties>
</file>